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6036" activeTab="0"/>
  </bookViews>
  <sheets>
    <sheet name="Pn control cha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<sst xmlns="http://schemas.openxmlformats.org/spreadsheetml/2006/main" count="11" uniqueCount="11">
  <si>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No</t>
  </si>
  <si>
    <t>CL</t>
  </si>
  <si>
    <t>UCL</t>
  </si>
  <si>
    <t>LCL</t>
  </si>
  <si>
    <t>Heading:</t>
  </si>
  <si>
    <t>Product</t>
  </si>
  <si>
    <t>Defect name</t>
  </si>
  <si>
    <t>Time</t>
  </si>
  <si>
    <t>Machine</t>
  </si>
  <si>
    <t>Number of Sumple（ｎ）</t>
  </si>
  <si>
    <t>pn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</si>
</sst>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.00000_ "/>
    <numFmt numFmtId="181" formatCode="0_ "/>
    <numFmt numFmtId="182" formatCode="0.000000_ "/>
    <numFmt numFmtId="183" formatCode="0.0000000_ "/>
    <numFmt numFmtId="184" formatCode="0.00000000_ "/>
    <numFmt numFmtId="185" formatCode="0.000000000_ "/>
    <numFmt numFmtId="186" formatCode="0.0000000000_ "/>
    <numFmt numFmtId="187" formatCode="0.00000000000_ "/>
    <numFmt numFmtId="188" formatCode="0.000000000000_ "/>
    <numFmt numFmtId="189" formatCode="0.0000000000000_ "/>
    <numFmt numFmtId="190" formatCode="0.00000000000000_ "/>
    <numFmt numFmtId="191" formatCode="0.000000000000000_ "/>
    <numFmt numFmtId="192" formatCode="0.0000000000000000_ "/>
    <numFmt numFmtId="193" formatCode="0.00000000000000000_ "/>
    <numFmt numFmtId="194" formatCode="0.000000000000000000_ "/>
    <numFmt numFmtId="195" formatCode="0.0000000000000000000_ "/>
    <numFmt numFmtId="196" formatCode="0.0000"/>
    <numFmt numFmtId="197" formatCode="0.00000"/>
    <numFmt numFmtId="198" formatCode="0.000000"/>
    <numFmt numFmtId="199" formatCode="0.000"/>
    <numFmt numFmtId="200" formatCode="0.0"/>
    <numFmt numFmtId="201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7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181" fontId="0" fillId="0" borderId="0" xfId="0" applyNumberFormat="1" applyAlignment="1">
      <alignment/>
    </xf>
    <xf numFmtId="0" fontId="5" fillId="0" borderId="42" xfId="0" applyFont="1" applyBorder="1" applyAlignment="1">
      <alignment/>
    </xf>
    <xf numFmtId="0" fontId="0" fillId="0" borderId="43" xfId="0" applyBorder="1" applyAlignment="1">
      <alignment/>
    </xf>
    <xf numFmtId="0" fontId="4" fillId="0" borderId="26" xfId="0" applyFont="1" applyBorder="1" applyAlignment="1">
      <alignment/>
    </xf>
    <xf numFmtId="1" fontId="7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29" xfId="42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177" fontId="0" fillId="0" borderId="48" xfId="0" applyNumberFormat="1" applyBorder="1" applyAlignment="1">
      <alignment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5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6" fillId="0" borderId="5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Pn 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Control chart</a:t>
            </a:r>
          </a:p>
        </c:rich>
      </c:tx>
      <c:layout>
        <c:manualLayout>
          <c:xMode val="factor"/>
          <c:yMode val="factor"/>
          <c:x val="0.03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49"/>
          <c:w val="0.82825"/>
          <c:h val="0.951"/>
        </c:manualLayout>
      </c:layout>
      <c:lineChart>
        <c:grouping val="standard"/>
        <c:varyColors val="0"/>
        <c:ser>
          <c:idx val="1"/>
          <c:order val="0"/>
          <c:tx>
            <c:strRef>
              <c:f>'Pn control chart'!$B$13</c:f>
              <c:strCache>
                <c:ptCount val="1"/>
                <c:pt idx="0">
                  <c:v>pn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'Pn control chart'!$B$14:$B$43</c:f>
              <c:numCache/>
            </c:numRef>
          </c:val>
          <c:smooth val="0"/>
        </c:ser>
        <c:ser>
          <c:idx val="2"/>
          <c:order val="1"/>
          <c:tx>
            <c:strRef>
              <c:f>'Pn control chart'!$C$13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'Pn control chart'!$C$14:$C$43</c:f>
              <c:numCache/>
            </c:numRef>
          </c:val>
          <c:smooth val="0"/>
        </c:ser>
        <c:ser>
          <c:idx val="3"/>
          <c:order val="2"/>
          <c:tx>
            <c:strRef>
              <c:f>'Pn control chart'!$D$13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'Pn control chart'!$D$14:$D$43</c:f>
              <c:numCache/>
            </c:numRef>
          </c:val>
          <c:smooth val="0"/>
        </c:ser>
        <c:ser>
          <c:idx val="4"/>
          <c:order val="3"/>
          <c:tx>
            <c:strRef>
              <c:f>'Pn control chart'!$E$13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'Pn control chart'!$E$14:$E$43</c:f>
              <c:numCache/>
            </c:numRef>
          </c:val>
          <c:smooth val="0"/>
        </c:ser>
        <c:marker val="1"/>
        <c:axId val="24656493"/>
        <c:axId val="31725714"/>
      </c:lineChart>
      <c:catAx>
        <c:axId val="24656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5714"/>
        <c:crosses val="autoZero"/>
        <c:auto val="1"/>
        <c:lblOffset val="100"/>
        <c:tickLblSkip val="1"/>
        <c:noMultiLvlLbl val="0"/>
      </c:catAx>
      <c:valAx>
        <c:axId val="31725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5649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00325"/>
          <c:w val="0.169"/>
          <c:h val="0.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161925</xdr:rowOff>
    </xdr:from>
    <xdr:to>
      <xdr:col>6</xdr:col>
      <xdr:colOff>1009650</xdr:colOff>
      <xdr:row>58</xdr:row>
      <xdr:rowOff>0</xdr:rowOff>
    </xdr:to>
    <xdr:graphicFrame>
      <xdr:nvGraphicFramePr>
        <xdr:cNvPr id="1" name="グラフ 20"/>
        <xdr:cNvGraphicFramePr/>
      </xdr:nvGraphicFramePr>
      <xdr:xfrm>
        <a:off x="0" y="7581900"/>
        <a:ext cx="68770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9"/>
  <sheetViews>
    <sheetView tabSelected="1" zoomScalePageLayoutView="0" workbookViewId="0" topLeftCell="A1">
      <selection activeCell="H57" sqref="H57"/>
    </sheetView>
  </sheetViews>
  <sheetFormatPr defaultColWidth="9.00390625" defaultRowHeight="13.5"/>
  <cols>
    <col min="1" max="1" width="11.375" style="0" customWidth="1"/>
    <col min="2" max="6" width="13.125" style="0" customWidth="1"/>
    <col min="7" max="7" width="14.625" style="0" customWidth="1"/>
  </cols>
  <sheetData>
    <row r="4" ht="16.5" thickBot="1">
      <c r="A4" s="6" t="s">
        <v>4</v>
      </c>
    </row>
    <row r="5" spans="1:6" ht="16.5" customHeight="1">
      <c r="A5" s="55" t="s">
        <v>5</v>
      </c>
      <c r="B5" s="9"/>
      <c r="C5" s="10"/>
      <c r="D5" s="13"/>
      <c r="E5" s="44"/>
      <c r="F5" s="14"/>
    </row>
    <row r="6" spans="1:6" ht="16.5" customHeight="1">
      <c r="A6" s="56" t="s">
        <v>6</v>
      </c>
      <c r="B6" s="21"/>
      <c r="C6" s="36"/>
      <c r="D6" s="41"/>
      <c r="E6" s="23"/>
      <c r="F6" s="48">
        <f>SUM(B14:B43)/(C12*COUNT(B:B))</f>
        <v>0.0872</v>
      </c>
    </row>
    <row r="7" spans="1:11" ht="16.5" customHeight="1">
      <c r="A7" s="57" t="s">
        <v>7</v>
      </c>
      <c r="B7" s="42"/>
      <c r="C7" s="36"/>
      <c r="D7" s="51"/>
      <c r="E7" s="52"/>
      <c r="F7" s="43"/>
      <c r="H7" s="24"/>
      <c r="I7" s="12"/>
      <c r="J7" s="12"/>
      <c r="K7" s="12"/>
    </row>
    <row r="8" spans="1:11" ht="16.5" customHeight="1">
      <c r="A8" s="57" t="s">
        <v>8</v>
      </c>
      <c r="B8" s="32"/>
      <c r="C8" s="12"/>
      <c r="D8" s="53"/>
      <c r="E8" s="54"/>
      <c r="F8" s="48">
        <f>F6*C12</f>
        <v>8.72</v>
      </c>
      <c r="H8" s="12"/>
      <c r="I8" s="12"/>
      <c r="J8" s="12"/>
      <c r="K8" s="12"/>
    </row>
    <row r="9" spans="1:11" ht="16.5" customHeight="1">
      <c r="A9" s="40"/>
      <c r="B9" s="7"/>
      <c r="C9" s="8"/>
      <c r="D9" s="16"/>
      <c r="E9" s="15"/>
      <c r="F9" s="37"/>
      <c r="H9" s="12"/>
      <c r="I9" s="12"/>
      <c r="J9" s="12"/>
      <c r="K9" s="12"/>
    </row>
    <row r="10" spans="1:11" ht="16.5" customHeight="1">
      <c r="A10" s="46"/>
      <c r="B10" s="7"/>
      <c r="C10" s="8"/>
      <c r="D10" s="41"/>
      <c r="E10" s="21"/>
      <c r="F10" s="49">
        <f>$F$8+3*SQRT($F$8*(1-$F$6))</f>
        <v>17.183837427550223</v>
      </c>
      <c r="H10" s="12"/>
      <c r="I10" s="12"/>
      <c r="J10" s="12"/>
      <c r="K10" s="12"/>
    </row>
    <row r="11" spans="1:11" ht="16.5" customHeight="1">
      <c r="A11" s="45"/>
      <c r="B11" s="7"/>
      <c r="C11" s="8"/>
      <c r="D11" s="16"/>
      <c r="E11" s="34"/>
      <c r="F11" s="37"/>
      <c r="H11" s="12"/>
      <c r="I11" s="12"/>
      <c r="J11" s="12"/>
      <c r="K11" s="12"/>
    </row>
    <row r="12" spans="1:11" ht="16.5" customHeight="1" thickBot="1">
      <c r="A12" s="46" t="s">
        <v>9</v>
      </c>
      <c r="B12" s="33"/>
      <c r="C12" s="47">
        <v>100</v>
      </c>
      <c r="D12" s="22"/>
      <c r="E12" s="35"/>
      <c r="F12" s="38">
        <f>$F$8-3*SQRT($F$8*(1-$F$6))</f>
        <v>0.25616257244977625</v>
      </c>
      <c r="H12" s="12"/>
      <c r="I12" s="12"/>
      <c r="J12" s="12"/>
      <c r="K12" s="12"/>
    </row>
    <row r="13" spans="1:11" ht="12.75" customHeight="1" thickBot="1">
      <c r="A13" s="17" t="s">
        <v>0</v>
      </c>
      <c r="B13" s="58" t="s">
        <v>10</v>
      </c>
      <c r="C13" s="18" t="s">
        <v>1</v>
      </c>
      <c r="D13" s="19" t="s">
        <v>2</v>
      </c>
      <c r="E13" s="19" t="s">
        <v>3</v>
      </c>
      <c r="F13" s="28"/>
      <c r="H13" s="12"/>
      <c r="I13" s="12"/>
      <c r="J13" s="12"/>
      <c r="K13" s="12"/>
    </row>
    <row r="14" spans="1:11" ht="12.75" customHeight="1">
      <c r="A14" s="3">
        <v>1</v>
      </c>
      <c r="B14" s="29">
        <v>14</v>
      </c>
      <c r="C14" s="2">
        <f aca="true" t="shared" si="0" ref="C14:C43">$F$8</f>
        <v>8.72</v>
      </c>
      <c r="D14" s="2">
        <f aca="true" t="shared" si="1" ref="D14:D43">$F$10</f>
        <v>17.183837427550223</v>
      </c>
      <c r="E14" s="2">
        <f aca="true" t="shared" si="2" ref="E14:E43">$F$12</f>
        <v>0.25616257244977625</v>
      </c>
      <c r="F14" s="25"/>
      <c r="H14" s="12"/>
      <c r="I14" s="12"/>
      <c r="J14" s="12"/>
      <c r="K14" s="12"/>
    </row>
    <row r="15" spans="1:11" ht="12.75" customHeight="1">
      <c r="A15" s="4">
        <v>2</v>
      </c>
      <c r="B15" s="30">
        <v>6</v>
      </c>
      <c r="C15" s="1">
        <f t="shared" si="0"/>
        <v>8.72</v>
      </c>
      <c r="D15" s="1">
        <f t="shared" si="1"/>
        <v>17.183837427550223</v>
      </c>
      <c r="E15" s="1">
        <f t="shared" si="2"/>
        <v>0.25616257244977625</v>
      </c>
      <c r="F15" s="26"/>
      <c r="H15" s="12"/>
      <c r="I15" s="12"/>
      <c r="J15" s="12"/>
      <c r="K15" s="12"/>
    </row>
    <row r="16" spans="1:11" ht="12.75" customHeight="1">
      <c r="A16" s="4">
        <v>3</v>
      </c>
      <c r="B16" s="30">
        <v>12</v>
      </c>
      <c r="C16" s="1">
        <f t="shared" si="0"/>
        <v>8.72</v>
      </c>
      <c r="D16" s="1">
        <f t="shared" si="1"/>
        <v>17.183837427550223</v>
      </c>
      <c r="E16" s="1">
        <f t="shared" si="2"/>
        <v>0.25616257244977625</v>
      </c>
      <c r="F16" s="26"/>
      <c r="H16" s="12"/>
      <c r="I16" s="12"/>
      <c r="J16" s="12"/>
      <c r="K16" s="12"/>
    </row>
    <row r="17" spans="1:11" ht="12.75" customHeight="1">
      <c r="A17" s="4">
        <v>4</v>
      </c>
      <c r="B17" s="30">
        <v>8</v>
      </c>
      <c r="C17" s="1">
        <f t="shared" si="0"/>
        <v>8.72</v>
      </c>
      <c r="D17" s="1">
        <f t="shared" si="1"/>
        <v>17.183837427550223</v>
      </c>
      <c r="E17" s="1">
        <f t="shared" si="2"/>
        <v>0.25616257244977625</v>
      </c>
      <c r="F17" s="26"/>
      <c r="H17" s="12"/>
      <c r="I17" s="12"/>
      <c r="J17" s="12"/>
      <c r="K17" s="12"/>
    </row>
    <row r="18" spans="1:6" ht="12.75" customHeight="1">
      <c r="A18" s="4">
        <v>5</v>
      </c>
      <c r="B18" s="30">
        <v>11</v>
      </c>
      <c r="C18" s="1">
        <f t="shared" si="0"/>
        <v>8.72</v>
      </c>
      <c r="D18" s="1">
        <f t="shared" si="1"/>
        <v>17.183837427550223</v>
      </c>
      <c r="E18" s="1">
        <f t="shared" si="2"/>
        <v>0.25616257244977625</v>
      </c>
      <c r="F18" s="26"/>
    </row>
    <row r="19" spans="1:6" ht="12.75" customHeight="1">
      <c r="A19" s="4">
        <v>6</v>
      </c>
      <c r="B19" s="30">
        <v>11</v>
      </c>
      <c r="C19" s="1">
        <f t="shared" si="0"/>
        <v>8.72</v>
      </c>
      <c r="D19" s="1">
        <f t="shared" si="1"/>
        <v>17.183837427550223</v>
      </c>
      <c r="E19" s="1">
        <f t="shared" si="2"/>
        <v>0.25616257244977625</v>
      </c>
      <c r="F19" s="26"/>
    </row>
    <row r="20" spans="1:6" ht="12.75" customHeight="1">
      <c r="A20" s="4">
        <v>7</v>
      </c>
      <c r="B20" s="30">
        <v>6</v>
      </c>
      <c r="C20" s="1">
        <f t="shared" si="0"/>
        <v>8.72</v>
      </c>
      <c r="D20" s="1">
        <f t="shared" si="1"/>
        <v>17.183837427550223</v>
      </c>
      <c r="E20" s="1">
        <f t="shared" si="2"/>
        <v>0.25616257244977625</v>
      </c>
      <c r="F20" s="26"/>
    </row>
    <row r="21" spans="1:6" ht="12.75" customHeight="1">
      <c r="A21" s="4">
        <v>8</v>
      </c>
      <c r="B21" s="30">
        <v>13</v>
      </c>
      <c r="C21" s="1">
        <f t="shared" si="0"/>
        <v>8.72</v>
      </c>
      <c r="D21" s="1">
        <f t="shared" si="1"/>
        <v>17.183837427550223</v>
      </c>
      <c r="E21" s="1">
        <f t="shared" si="2"/>
        <v>0.25616257244977625</v>
      </c>
      <c r="F21" s="26"/>
    </row>
    <row r="22" spans="1:6" ht="12.75" customHeight="1">
      <c r="A22" s="4">
        <v>9</v>
      </c>
      <c r="B22" s="30">
        <v>8</v>
      </c>
      <c r="C22" s="1">
        <f t="shared" si="0"/>
        <v>8.72</v>
      </c>
      <c r="D22" s="1">
        <f t="shared" si="1"/>
        <v>17.183837427550223</v>
      </c>
      <c r="E22" s="1">
        <f t="shared" si="2"/>
        <v>0.25616257244977625</v>
      </c>
      <c r="F22" s="26"/>
    </row>
    <row r="23" spans="1:6" ht="12.75" customHeight="1">
      <c r="A23" s="4">
        <v>10</v>
      </c>
      <c r="B23" s="30">
        <v>7</v>
      </c>
      <c r="C23" s="1">
        <f t="shared" si="0"/>
        <v>8.72</v>
      </c>
      <c r="D23" s="1">
        <f t="shared" si="1"/>
        <v>17.183837427550223</v>
      </c>
      <c r="E23" s="1">
        <f t="shared" si="2"/>
        <v>0.25616257244977625</v>
      </c>
      <c r="F23" s="26"/>
    </row>
    <row r="24" spans="1:6" ht="12.75" customHeight="1">
      <c r="A24" s="4">
        <v>11</v>
      </c>
      <c r="B24" s="30">
        <v>9</v>
      </c>
      <c r="C24" s="1">
        <f t="shared" si="0"/>
        <v>8.72</v>
      </c>
      <c r="D24" s="1">
        <f t="shared" si="1"/>
        <v>17.183837427550223</v>
      </c>
      <c r="E24" s="1">
        <f t="shared" si="2"/>
        <v>0.25616257244977625</v>
      </c>
      <c r="F24" s="26"/>
    </row>
    <row r="25" spans="1:6" ht="12.75" customHeight="1">
      <c r="A25" s="4">
        <v>12</v>
      </c>
      <c r="B25" s="30">
        <v>7</v>
      </c>
      <c r="C25" s="1">
        <f t="shared" si="0"/>
        <v>8.72</v>
      </c>
      <c r="D25" s="1">
        <f t="shared" si="1"/>
        <v>17.183837427550223</v>
      </c>
      <c r="E25" s="1">
        <f t="shared" si="2"/>
        <v>0.25616257244977625</v>
      </c>
      <c r="F25" s="26"/>
    </row>
    <row r="26" spans="1:6" ht="12.75" customHeight="1">
      <c r="A26" s="4">
        <v>13</v>
      </c>
      <c r="B26" s="30">
        <v>8</v>
      </c>
      <c r="C26" s="1">
        <f t="shared" si="0"/>
        <v>8.72</v>
      </c>
      <c r="D26" s="1">
        <f t="shared" si="1"/>
        <v>17.183837427550223</v>
      </c>
      <c r="E26" s="1">
        <f t="shared" si="2"/>
        <v>0.25616257244977625</v>
      </c>
      <c r="F26" s="26"/>
    </row>
    <row r="27" spans="1:6" ht="12.75" customHeight="1">
      <c r="A27" s="4">
        <v>14</v>
      </c>
      <c r="B27" s="30">
        <v>7</v>
      </c>
      <c r="C27" s="1">
        <f t="shared" si="0"/>
        <v>8.72</v>
      </c>
      <c r="D27" s="1">
        <f t="shared" si="1"/>
        <v>17.183837427550223</v>
      </c>
      <c r="E27" s="1">
        <f t="shared" si="2"/>
        <v>0.25616257244977625</v>
      </c>
      <c r="F27" s="26"/>
    </row>
    <row r="28" spans="1:6" ht="12.75" customHeight="1">
      <c r="A28" s="4">
        <v>15</v>
      </c>
      <c r="B28" s="30">
        <v>4</v>
      </c>
      <c r="C28" s="1">
        <f t="shared" si="0"/>
        <v>8.72</v>
      </c>
      <c r="D28" s="1">
        <f t="shared" si="1"/>
        <v>17.183837427550223</v>
      </c>
      <c r="E28" s="1">
        <f t="shared" si="2"/>
        <v>0.25616257244977625</v>
      </c>
      <c r="F28" s="26"/>
    </row>
    <row r="29" spans="1:6" ht="12.75" customHeight="1">
      <c r="A29" s="4">
        <v>16</v>
      </c>
      <c r="B29" s="30">
        <v>6</v>
      </c>
      <c r="C29" s="1">
        <f t="shared" si="0"/>
        <v>8.72</v>
      </c>
      <c r="D29" s="1">
        <f t="shared" si="1"/>
        <v>17.183837427550223</v>
      </c>
      <c r="E29" s="1">
        <f t="shared" si="2"/>
        <v>0.25616257244977625</v>
      </c>
      <c r="F29" s="26"/>
    </row>
    <row r="30" spans="1:6" ht="12.75" customHeight="1">
      <c r="A30" s="4">
        <v>17</v>
      </c>
      <c r="B30" s="30">
        <v>9</v>
      </c>
      <c r="C30" s="1">
        <f t="shared" si="0"/>
        <v>8.72</v>
      </c>
      <c r="D30" s="1">
        <f t="shared" si="1"/>
        <v>17.183837427550223</v>
      </c>
      <c r="E30" s="1">
        <f t="shared" si="2"/>
        <v>0.25616257244977625</v>
      </c>
      <c r="F30" s="26"/>
    </row>
    <row r="31" spans="1:6" ht="12.75" customHeight="1">
      <c r="A31" s="4">
        <v>18</v>
      </c>
      <c r="B31" s="30">
        <v>7</v>
      </c>
      <c r="C31" s="1">
        <f t="shared" si="0"/>
        <v>8.72</v>
      </c>
      <c r="D31" s="1">
        <f t="shared" si="1"/>
        <v>17.183837427550223</v>
      </c>
      <c r="E31" s="1">
        <f t="shared" si="2"/>
        <v>0.25616257244977625</v>
      </c>
      <c r="F31" s="26"/>
    </row>
    <row r="32" spans="1:6" ht="12.75" customHeight="1">
      <c r="A32" s="4">
        <v>19</v>
      </c>
      <c r="B32" s="30">
        <v>11</v>
      </c>
      <c r="C32" s="1">
        <f t="shared" si="0"/>
        <v>8.72</v>
      </c>
      <c r="D32" s="1">
        <f t="shared" si="1"/>
        <v>17.183837427550223</v>
      </c>
      <c r="E32" s="1">
        <f t="shared" si="2"/>
        <v>0.25616257244977625</v>
      </c>
      <c r="F32" s="26"/>
    </row>
    <row r="33" spans="1:6" ht="12.75" customHeight="1">
      <c r="A33" s="4">
        <v>20</v>
      </c>
      <c r="B33" s="30">
        <v>10</v>
      </c>
      <c r="C33" s="1">
        <f t="shared" si="0"/>
        <v>8.72</v>
      </c>
      <c r="D33" s="1">
        <f t="shared" si="1"/>
        <v>17.183837427550223</v>
      </c>
      <c r="E33" s="1">
        <f t="shared" si="2"/>
        <v>0.25616257244977625</v>
      </c>
      <c r="F33" s="26"/>
    </row>
    <row r="34" spans="1:6" ht="12.75" customHeight="1">
      <c r="A34" s="4">
        <v>21</v>
      </c>
      <c r="B34" s="30">
        <v>11</v>
      </c>
      <c r="C34" s="1">
        <f t="shared" si="0"/>
        <v>8.72</v>
      </c>
      <c r="D34" s="1">
        <f t="shared" si="1"/>
        <v>17.183837427550223</v>
      </c>
      <c r="E34" s="1">
        <f t="shared" si="2"/>
        <v>0.25616257244977625</v>
      </c>
      <c r="F34" s="26"/>
    </row>
    <row r="35" spans="1:6" ht="12.75" customHeight="1">
      <c r="A35" s="4">
        <v>22</v>
      </c>
      <c r="B35" s="30">
        <v>5</v>
      </c>
      <c r="C35" s="1">
        <f t="shared" si="0"/>
        <v>8.72</v>
      </c>
      <c r="D35" s="1">
        <f t="shared" si="1"/>
        <v>17.183837427550223</v>
      </c>
      <c r="E35" s="1">
        <f t="shared" si="2"/>
        <v>0.25616257244977625</v>
      </c>
      <c r="F35" s="26"/>
    </row>
    <row r="36" spans="1:6" ht="12.75" customHeight="1">
      <c r="A36" s="4">
        <v>23</v>
      </c>
      <c r="B36" s="30">
        <v>11</v>
      </c>
      <c r="C36" s="1">
        <f t="shared" si="0"/>
        <v>8.72</v>
      </c>
      <c r="D36" s="1">
        <f t="shared" si="1"/>
        <v>17.183837427550223</v>
      </c>
      <c r="E36" s="1">
        <f t="shared" si="2"/>
        <v>0.25616257244977625</v>
      </c>
      <c r="F36" s="26"/>
    </row>
    <row r="37" spans="1:6" ht="12.75" customHeight="1">
      <c r="A37" s="4">
        <v>24</v>
      </c>
      <c r="B37" s="30">
        <v>12</v>
      </c>
      <c r="C37" s="1">
        <f t="shared" si="0"/>
        <v>8.72</v>
      </c>
      <c r="D37" s="1">
        <f t="shared" si="1"/>
        <v>17.183837427550223</v>
      </c>
      <c r="E37" s="1">
        <f t="shared" si="2"/>
        <v>0.25616257244977625</v>
      </c>
      <c r="F37" s="26"/>
    </row>
    <row r="38" spans="1:6" ht="12.75" customHeight="1">
      <c r="A38" s="4">
        <v>25</v>
      </c>
      <c r="B38" s="30">
        <v>5</v>
      </c>
      <c r="C38" s="1">
        <f t="shared" si="0"/>
        <v>8.72</v>
      </c>
      <c r="D38" s="1">
        <f t="shared" si="1"/>
        <v>17.183837427550223</v>
      </c>
      <c r="E38" s="1">
        <f t="shared" si="2"/>
        <v>0.25616257244977625</v>
      </c>
      <c r="F38" s="26"/>
    </row>
    <row r="39" spans="1:6" ht="12.75" customHeight="1">
      <c r="A39" s="4">
        <v>26</v>
      </c>
      <c r="B39" s="30"/>
      <c r="C39" s="1">
        <f t="shared" si="0"/>
        <v>8.72</v>
      </c>
      <c r="D39" s="1">
        <f t="shared" si="1"/>
        <v>17.183837427550223</v>
      </c>
      <c r="E39" s="1">
        <f t="shared" si="2"/>
        <v>0.25616257244977625</v>
      </c>
      <c r="F39" s="26"/>
    </row>
    <row r="40" spans="1:6" ht="12.75" customHeight="1">
      <c r="A40" s="4">
        <v>27</v>
      </c>
      <c r="B40" s="30"/>
      <c r="C40" s="1">
        <f t="shared" si="0"/>
        <v>8.72</v>
      </c>
      <c r="D40" s="1">
        <f t="shared" si="1"/>
        <v>17.183837427550223</v>
      </c>
      <c r="E40" s="1">
        <f t="shared" si="2"/>
        <v>0.25616257244977625</v>
      </c>
      <c r="F40" s="26"/>
    </row>
    <row r="41" spans="1:6" ht="12.75" customHeight="1">
      <c r="A41" s="4">
        <v>28</v>
      </c>
      <c r="B41" s="30"/>
      <c r="C41" s="1">
        <f t="shared" si="0"/>
        <v>8.72</v>
      </c>
      <c r="D41" s="1">
        <f t="shared" si="1"/>
        <v>17.183837427550223</v>
      </c>
      <c r="E41" s="1">
        <f t="shared" si="2"/>
        <v>0.25616257244977625</v>
      </c>
      <c r="F41" s="26"/>
    </row>
    <row r="42" spans="1:6" ht="12.75" customHeight="1">
      <c r="A42" s="4">
        <v>29</v>
      </c>
      <c r="B42" s="30"/>
      <c r="C42" s="1">
        <f t="shared" si="0"/>
        <v>8.72</v>
      </c>
      <c r="D42" s="1">
        <f t="shared" si="1"/>
        <v>17.183837427550223</v>
      </c>
      <c r="E42" s="1">
        <f t="shared" si="2"/>
        <v>0.25616257244977625</v>
      </c>
      <c r="F42" s="26"/>
    </row>
    <row r="43" spans="1:6" ht="12.75" customHeight="1" thickBot="1">
      <c r="A43" s="5">
        <v>30</v>
      </c>
      <c r="B43" s="31"/>
      <c r="C43" s="50">
        <f t="shared" si="0"/>
        <v>8.72</v>
      </c>
      <c r="D43" s="50">
        <f t="shared" si="1"/>
        <v>17.183837427550223</v>
      </c>
      <c r="E43" s="50">
        <f t="shared" si="2"/>
        <v>0.25616257244977625</v>
      </c>
      <c r="F43" s="27"/>
    </row>
    <row r="44" ht="15" customHeight="1">
      <c r="B44" s="39"/>
    </row>
    <row r="45" ht="15" customHeight="1"/>
    <row r="46" ht="15" customHeight="1"/>
    <row r="47" spans="1:6" ht="15" customHeight="1">
      <c r="A47" s="12"/>
      <c r="B47" s="11"/>
      <c r="C47" s="12"/>
      <c r="D47" s="12"/>
      <c r="E47" s="12"/>
      <c r="F47" s="20"/>
    </row>
    <row r="48" spans="1:6" ht="15" customHeight="1">
      <c r="A48" s="12"/>
      <c r="B48" s="11"/>
      <c r="C48" s="12"/>
      <c r="D48" s="12"/>
      <c r="E48" s="12"/>
      <c r="F48" s="12"/>
    </row>
    <row r="49" spans="1:6" ht="15.75" customHeight="1">
      <c r="A49" s="12"/>
      <c r="B49" s="11"/>
      <c r="C49" s="12"/>
      <c r="D49" s="12"/>
      <c r="E49" s="12"/>
      <c r="F49" s="12"/>
    </row>
  </sheetData>
  <sheetProtection/>
  <mergeCells count="2">
    <mergeCell ref="D7:E7"/>
    <mergeCell ref="D8:E8"/>
  </mergeCells>
  <printOptions/>
  <pageMargins left="0.6" right="0.27" top="0.28" bottom="0.41" header="0.3" footer="0.18"/>
  <pageSetup orientation="portrait" paperSize="9" r:id="rId8"/>
  <headerFooter alignWithMargins="0">
    <oddFooter>&amp;RMON（株）仙台工場製造課</oddFooter>
  </headerFooter>
  <drawing r:id="rId7"/>
  <legacyDrawing r:id="rId6"/>
  <oleObjects>
    <oleObject progId="Equation.3" shapeId="1665538" r:id="rId1"/>
    <oleObject progId="Equation.3" shapeId="2076076" r:id="rId2"/>
    <oleObject progId="Equation.3" shapeId="2127375" r:id="rId3"/>
    <oleObject progId="Equation.3" shapeId="3074462" r:id="rId4"/>
    <oleObject progId="Equation.3" shapeId="316850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monma</dc:creator>
  <cp:keywords/>
  <dc:description/>
  <cp:lastModifiedBy>menzhen</cp:lastModifiedBy>
  <cp:lastPrinted>2003-02-17T09:56:49Z</cp:lastPrinted>
  <dcterms:created xsi:type="dcterms:W3CDTF">2003-02-14T03:10:18Z</dcterms:created>
  <dcterms:modified xsi:type="dcterms:W3CDTF">2013-02-24T08:23:22Z</dcterms:modified>
  <cp:category/>
  <cp:version/>
  <cp:contentType/>
  <cp:contentStatus/>
</cp:coreProperties>
</file>