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" yWindow="612" windowWidth="15216" windowHeight="4272" activeTab="0"/>
  </bookViews>
  <sheets>
    <sheet name="不良件数パレート図" sheetId="1" r:id="rId1"/>
    <sheet name="不良件数・改善前後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<sst xmlns="http://schemas.openxmlformats.org/spreadsheetml/2006/main" count="69" uniqueCount="43">
  <si>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項目</t>
  </si>
  <si>
    <t>寸法</t>
  </si>
  <si>
    <t>仕上げ</t>
  </si>
  <si>
    <t>割れ</t>
  </si>
  <si>
    <t>形状</t>
  </si>
  <si>
    <t>打ち傷</t>
  </si>
  <si>
    <t>すり傷</t>
  </si>
  <si>
    <t>その他</t>
  </si>
  <si>
    <t>件数</t>
  </si>
  <si>
    <t>No</t>
  </si>
  <si>
    <t>合計</t>
  </si>
  <si>
    <t>件数の累積比率</t>
  </si>
  <si>
    <t>グラフ作成用</t>
  </si>
  <si>
    <t>件名：</t>
  </si>
  <si>
    <t>○○部品の不良発生状況</t>
  </si>
  <si>
    <t>1.目的：</t>
  </si>
  <si>
    <t>2.工程：</t>
  </si>
  <si>
    <t>3.日時：</t>
  </si>
  <si>
    <t>作成者：</t>
  </si>
  <si>
    <t>結果：</t>
  </si>
  <si>
    <t>件数の比率</t>
  </si>
  <si>
    <t>改善前</t>
  </si>
  <si>
    <t>改前後</t>
  </si>
  <si>
    <t>艶消え</t>
  </si>
  <si>
    <t>異物</t>
  </si>
  <si>
    <t>気泡</t>
  </si>
  <si>
    <t>擦り傷</t>
  </si>
  <si>
    <t>ふくれ</t>
  </si>
  <si>
    <t>汚れ</t>
  </si>
  <si>
    <t>シミ</t>
  </si>
  <si>
    <t>ふくれ</t>
  </si>
  <si>
    <t>シミ</t>
  </si>
  <si>
    <t>改善後</t>
  </si>
  <si>
    <t>Ｌｏｔ数：Ｎ＝1000</t>
  </si>
  <si>
    <t>Ｌｏｔ数：Ｎ＝1000</t>
  </si>
  <si>
    <t>○○部品の艶消え不良対策結果</t>
  </si>
  <si>
    <t>艶消し不良の対策Ａの効果確認の為。</t>
  </si>
  <si>
    <t>対策Aを実施することにより艶消え不良の低減ができた。</t>
  </si>
  <si>
    <t>不良率：6％→3％に低減</t>
  </si>
  <si>
    <t>評価：</t>
  </si>
  <si>
    <t>対策結果：</t>
  </si>
  <si>
    <t>対策Ａにより艶消し不良は低減できたがまだワーストＮｏ１なので継続して改善活動を行う。</t>
  </si>
  <si>
    <t>現状把握し工程不良率低減を図る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</si>
</sst>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16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b/>
      <sz val="12"/>
      <name val="メイリオ"/>
      <family val="3"/>
    </font>
    <font>
      <sz val="8"/>
      <name val="メイリオ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30" borderId="5" applyNumberFormat="0" applyAlignment="0" applyProtection="0"/>
    <xf numFmtId="0" fontId="36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5" xfId="42" applyFont="1" applyBorder="1" applyAlignment="1">
      <alignment vertical="center"/>
    </xf>
    <xf numFmtId="9" fontId="3" fillId="0" borderId="0" xfId="42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9" fontId="3" fillId="0" borderId="18" xfId="42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9" fontId="3" fillId="0" borderId="21" xfId="42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9" fontId="3" fillId="0" borderId="0" xfId="42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9" fontId="3" fillId="0" borderId="0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パレート図</a:t>
            </a:r>
          </a:p>
        </c:rich>
      </c:tx>
      <c:layout>
        <c:manualLayout>
          <c:xMode val="factor"/>
          <c:yMode val="factor"/>
          <c:x val="0.010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425"/>
          <c:w val="0.8862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'不良件数パレート図'!$C$10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'不良件数パレート図'!$B$11:$B$20</c:f>
              <c:strCache/>
            </c:strRef>
          </c:cat>
          <c:val>
            <c:numRef>
              <c:f>'不良件数パレート図'!$C$11:$C$19</c:f>
              <c:numCache/>
            </c:numRef>
          </c:val>
        </c:ser>
        <c:gapWidth val="0"/>
        <c:axId val="21769349"/>
        <c:axId val="61706414"/>
      </c:barChart>
      <c:lineChart>
        <c:grouping val="standard"/>
        <c:varyColors val="0"/>
        <c:ser>
          <c:idx val="0"/>
          <c:order val="1"/>
          <c:tx>
            <c:strRef>
              <c:f>'不良件数パレート図'!$I$10</c:f>
              <c:strCache>
                <c:ptCount val="1"/>
                <c:pt idx="0">
                  <c:v>件数の累積比率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'不良件数パレート図'!$I$11:$I$20</c:f>
              <c:numCache/>
            </c:numRef>
          </c:val>
          <c:smooth val="0"/>
        </c:ser>
        <c:axId val="18486815"/>
        <c:axId val="32163608"/>
      </c:lineChart>
      <c:cat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不良項目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6414"/>
        <c:crosses val="autoZero"/>
        <c:auto val="0"/>
        <c:lblOffset val="100"/>
        <c:tickLblSkip val="1"/>
        <c:noMultiLvlLbl val="0"/>
      </c:catAx>
      <c:valAx>
        <c:axId val="61706414"/>
        <c:scaling>
          <c:orientation val="minMax"/>
          <c:max val="2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不良件数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69349"/>
        <c:crossesAt val="1"/>
        <c:crossBetween val="between"/>
        <c:dispUnits/>
      </c:valAx>
      <c:catAx>
        <c:axId val="18486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2163608"/>
        <c:crosses val="max"/>
        <c:auto val="1"/>
        <c:lblOffset val="100"/>
        <c:tickLblSkip val="1"/>
        <c:noMultiLvlLbl val="0"/>
      </c:catAx>
      <c:valAx>
        <c:axId val="321636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累積比率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81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改善後・パレート図</a:t>
            </a:r>
          </a:p>
        </c:rich>
      </c:tx>
      <c:layout>
        <c:manualLayout>
          <c:xMode val="factor"/>
          <c:yMode val="factor"/>
          <c:x val="0.020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492"/>
          <c:w val="0.93675"/>
          <c:h val="0.4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'不良件数・改善前後'!$C$11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'不良件数・改善前後'!$B$12:$B$21</c:f>
              <c:strCache/>
            </c:strRef>
          </c:cat>
          <c:val>
            <c:numRef>
              <c:f>'不良件数・改善前後'!$H$12:$H$20</c:f>
              <c:numCache/>
            </c:numRef>
          </c:val>
        </c:ser>
        <c:gapWidth val="0"/>
        <c:axId val="21037017"/>
        <c:axId val="55115426"/>
      </c:barChart>
      <c:lineChart>
        <c:grouping val="standard"/>
        <c:varyColors val="0"/>
        <c:ser>
          <c:idx val="0"/>
          <c:order val="1"/>
          <c:tx>
            <c:strRef>
              <c:f>'不良件数・改善前後'!$K$11</c:f>
              <c:strCache>
                <c:ptCount val="1"/>
                <c:pt idx="0">
                  <c:v>件数の累積比率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'不良件数・改善前後'!$L$12:$L$21</c:f>
              <c:numCache/>
            </c:numRef>
          </c:val>
          <c:smooth val="0"/>
        </c:ser>
        <c:axId val="26276787"/>
        <c:axId val="35164492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5426"/>
        <c:crosses val="autoZero"/>
        <c:auto val="0"/>
        <c:lblOffset val="100"/>
        <c:tickLblSkip val="1"/>
        <c:noMultiLvlLbl val="0"/>
      </c:catAx>
      <c:valAx>
        <c:axId val="551154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不良件数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7017"/>
        <c:crossesAt val="1"/>
        <c:crossBetween val="between"/>
        <c:dispUnits/>
      </c:valAx>
      <c:catAx>
        <c:axId val="2627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164492"/>
        <c:crosses val="max"/>
        <c:auto val="1"/>
        <c:lblOffset val="100"/>
        <c:tickLblSkip val="1"/>
        <c:noMultiLvlLbl val="0"/>
      </c:catAx>
      <c:valAx>
        <c:axId val="351644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累積比率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67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改善前・パレート図</a:t>
            </a:r>
          </a:p>
        </c:rich>
      </c:tx>
      <c:layout>
        <c:manualLayout>
          <c:xMode val="factor"/>
          <c:yMode val="factor"/>
          <c:x val="0.006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5"/>
          <c:w val="0.972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'不良件数・改善前後'!$C$11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'不良件数・改善前後'!$B$12:$B$21</c:f>
              <c:strCache/>
            </c:strRef>
          </c:cat>
          <c:val>
            <c:numRef>
              <c:f>'不良件数・改善前後'!$C$12:$C$20</c:f>
              <c:numCache/>
            </c:numRef>
          </c:val>
        </c:ser>
        <c:gapWidth val="0"/>
        <c:axId val="48044973"/>
        <c:axId val="29751574"/>
      </c:barChart>
      <c:lineChart>
        <c:grouping val="standard"/>
        <c:varyColors val="0"/>
        <c:ser>
          <c:idx val="0"/>
          <c:order val="1"/>
          <c:tx>
            <c:strRef>
              <c:f>'不良件数・改善前後'!$D$11</c:f>
              <c:strCache>
                <c:ptCount val="1"/>
                <c:pt idx="0">
                  <c:v>件数の比率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'不良件数・改善前後'!$K$12:$K$21</c:f>
              <c:numCache/>
            </c:numRef>
          </c:val>
          <c:smooth val="0"/>
        </c:ser>
        <c:axId val="66437575"/>
        <c:axId val="6106726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51574"/>
        <c:crosses val="autoZero"/>
        <c:auto val="0"/>
        <c:lblOffset val="100"/>
        <c:tickLblSkip val="1"/>
        <c:noMultiLvlLbl val="0"/>
      </c:catAx>
      <c:valAx>
        <c:axId val="29751574"/>
        <c:scaling>
          <c:orientation val="minMax"/>
          <c:max val="1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不良件数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4973"/>
        <c:crossesAt val="1"/>
        <c:crossBetween val="between"/>
        <c:dispUnits/>
      </c:valAx>
      <c:catAx>
        <c:axId val="6643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067264"/>
        <c:crosses val="max"/>
        <c:auto val="0"/>
        <c:lblOffset val="100"/>
        <c:tickLblSkip val="1"/>
        <c:noMultiLvlLbl val="0"/>
      </c:catAx>
      <c:valAx>
        <c:axId val="61067264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757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6</xdr:col>
      <xdr:colOff>1257300</xdr:colOff>
      <xdr:row>48</xdr:row>
      <xdr:rowOff>38100</xdr:rowOff>
    </xdr:to>
    <xdr:graphicFrame>
      <xdr:nvGraphicFramePr>
        <xdr:cNvPr id="1" name="グラフ 5"/>
        <xdr:cNvGraphicFramePr/>
      </xdr:nvGraphicFramePr>
      <xdr:xfrm>
        <a:off x="0" y="5038725"/>
        <a:ext cx="66389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7</xdr:row>
      <xdr:rowOff>38100</xdr:rowOff>
    </xdr:from>
    <xdr:to>
      <xdr:col>1</xdr:col>
      <xdr:colOff>685800</xdr:colOff>
      <xdr:row>8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390525" y="1600200"/>
          <a:ext cx="638175" cy="2667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161925</xdr:rowOff>
    </xdr:from>
    <xdr:to>
      <xdr:col>1</xdr:col>
      <xdr:colOff>704850</xdr:colOff>
      <xdr:row>8</xdr:row>
      <xdr:rowOff>133350</xdr:rowOff>
    </xdr:to>
    <xdr:sp macro="[0]!並べ替え">
      <xdr:nvSpPr>
        <xdr:cNvPr id="3" name="Text Box 13"/>
        <xdr:cNvSpPr txBox="1">
          <a:spLocks noChangeArrowheads="1"/>
        </xdr:cNvSpPr>
      </xdr:nvSpPr>
      <xdr:spPr>
        <a:xfrm>
          <a:off x="409575" y="1524000"/>
          <a:ext cx="638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</a:t>
          </a:r>
        </a:p>
      </xdr:txBody>
    </xdr:sp>
    <xdr:clientData/>
  </xdr:twoCellAnchor>
  <xdr:twoCellAnchor>
    <xdr:from>
      <xdr:col>2</xdr:col>
      <xdr:colOff>47625</xdr:colOff>
      <xdr:row>7</xdr:row>
      <xdr:rowOff>38100</xdr:rowOff>
    </xdr:from>
    <xdr:to>
      <xdr:col>3</xdr:col>
      <xdr:colOff>0</xdr:colOff>
      <xdr:row>8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1390650" y="1600200"/>
          <a:ext cx="628650" cy="2667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123825</xdr:rowOff>
    </xdr:from>
    <xdr:to>
      <xdr:col>3</xdr:col>
      <xdr:colOff>19050</xdr:colOff>
      <xdr:row>8</xdr:row>
      <xdr:rowOff>142875</xdr:rowOff>
    </xdr:to>
    <xdr:sp macro="[0]!Y軸最大値入力">
      <xdr:nvSpPr>
        <xdr:cNvPr id="5" name="Text Box 8"/>
        <xdr:cNvSpPr txBox="1">
          <a:spLocks noChangeArrowheads="1"/>
        </xdr:cNvSpPr>
      </xdr:nvSpPr>
      <xdr:spPr>
        <a:xfrm>
          <a:off x="1371600" y="1485900"/>
          <a:ext cx="6667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66675</xdr:rowOff>
    </xdr:from>
    <xdr:to>
      <xdr:col>1</xdr:col>
      <xdr:colOff>638175</xdr:colOff>
      <xdr:row>8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42900" y="1628775"/>
          <a:ext cx="638175" cy="2571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180975</xdr:rowOff>
    </xdr:from>
    <xdr:to>
      <xdr:col>1</xdr:col>
      <xdr:colOff>647700</xdr:colOff>
      <xdr:row>8</xdr:row>
      <xdr:rowOff>152400</xdr:rowOff>
    </xdr:to>
    <xdr:sp macro="[0]!並べ替え改善前">
      <xdr:nvSpPr>
        <xdr:cNvPr id="2" name="Text Box 3"/>
        <xdr:cNvSpPr txBox="1">
          <a:spLocks noChangeArrowheads="1"/>
        </xdr:cNvSpPr>
      </xdr:nvSpPr>
      <xdr:spPr>
        <a:xfrm>
          <a:off x="352425" y="1543050"/>
          <a:ext cx="638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</a:t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2</xdr:col>
      <xdr:colOff>628650</xdr:colOff>
      <xdr:row>8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524000" y="1628775"/>
          <a:ext cx="628650" cy="2571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6</xdr:row>
      <xdr:rowOff>152400</xdr:rowOff>
    </xdr:from>
    <xdr:to>
      <xdr:col>2</xdr:col>
      <xdr:colOff>638175</xdr:colOff>
      <xdr:row>8</xdr:row>
      <xdr:rowOff>161925</xdr:rowOff>
    </xdr:to>
    <xdr:sp macro="[0]!Y軸最大値入力改善前">
      <xdr:nvSpPr>
        <xdr:cNvPr id="4" name="Text Box 5"/>
        <xdr:cNvSpPr txBox="1">
          <a:spLocks noChangeArrowheads="1"/>
        </xdr:cNvSpPr>
      </xdr:nvSpPr>
      <xdr:spPr>
        <a:xfrm>
          <a:off x="1495425" y="1514475"/>
          <a:ext cx="6667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グラフ修正</a:t>
          </a:r>
        </a:p>
      </xdr:txBody>
    </xdr:sp>
    <xdr:clientData/>
  </xdr:twoCellAnchor>
  <xdr:twoCellAnchor>
    <xdr:from>
      <xdr:col>4</xdr:col>
      <xdr:colOff>704850</xdr:colOff>
      <xdr:row>25</xdr:row>
      <xdr:rowOff>95250</xdr:rowOff>
    </xdr:from>
    <xdr:to>
      <xdr:col>10</xdr:col>
      <xdr:colOff>76200</xdr:colOff>
      <xdr:row>48</xdr:row>
      <xdr:rowOff>66675</xdr:rowOff>
    </xdr:to>
    <xdr:graphicFrame>
      <xdr:nvGraphicFramePr>
        <xdr:cNvPr id="5" name="グラフ 7"/>
        <xdr:cNvGraphicFramePr/>
      </xdr:nvGraphicFramePr>
      <xdr:xfrm>
        <a:off x="3905250" y="5686425"/>
        <a:ext cx="380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7</xdr:row>
      <xdr:rowOff>76200</xdr:rowOff>
    </xdr:from>
    <xdr:to>
      <xdr:col>6</xdr:col>
      <xdr:colOff>609600</xdr:colOff>
      <xdr:row>8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4229100" y="1638300"/>
          <a:ext cx="600075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161925</xdr:rowOff>
    </xdr:from>
    <xdr:to>
      <xdr:col>6</xdr:col>
      <xdr:colOff>638175</xdr:colOff>
      <xdr:row>8</xdr:row>
      <xdr:rowOff>161925</xdr:rowOff>
    </xdr:to>
    <xdr:sp macro="[0]!並べ替え改善後">
      <xdr:nvSpPr>
        <xdr:cNvPr id="7" name="Text Box 8"/>
        <xdr:cNvSpPr txBox="1">
          <a:spLocks noChangeArrowheads="1"/>
        </xdr:cNvSpPr>
      </xdr:nvSpPr>
      <xdr:spPr>
        <a:xfrm>
          <a:off x="4219575" y="1524000"/>
          <a:ext cx="638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657225</xdr:colOff>
      <xdr:row>8</xdr:row>
      <xdr:rowOff>123825</xdr:rowOff>
    </xdr:to>
    <xdr:sp>
      <xdr:nvSpPr>
        <xdr:cNvPr id="8" name="AutoShape 12"/>
        <xdr:cNvSpPr>
          <a:spLocks/>
        </xdr:cNvSpPr>
      </xdr:nvSpPr>
      <xdr:spPr>
        <a:xfrm>
          <a:off x="5381625" y="1647825"/>
          <a:ext cx="657225" cy="2381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1152525</xdr:colOff>
      <xdr:row>6</xdr:row>
      <xdr:rowOff>152400</xdr:rowOff>
    </xdr:from>
    <xdr:to>
      <xdr:col>7</xdr:col>
      <xdr:colOff>666750</xdr:colOff>
      <xdr:row>8</xdr:row>
      <xdr:rowOff>161925</xdr:rowOff>
    </xdr:to>
    <xdr:sp macro="[0]!Y軸最大値入力改善後">
      <xdr:nvSpPr>
        <xdr:cNvPr id="9" name="Text Box 10"/>
        <xdr:cNvSpPr txBox="1">
          <a:spLocks noChangeArrowheads="1"/>
        </xdr:cNvSpPr>
      </xdr:nvSpPr>
      <xdr:spPr>
        <a:xfrm>
          <a:off x="5372100" y="1514475"/>
          <a:ext cx="6762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グラフ修正</a:t>
          </a:r>
        </a:p>
      </xdr:txBody>
    </xdr:sp>
    <xdr:clientData/>
  </xdr:twoCellAnchor>
  <xdr:twoCellAnchor>
    <xdr:from>
      <xdr:col>0</xdr:col>
      <xdr:colOff>0</xdr:colOff>
      <xdr:row>25</xdr:row>
      <xdr:rowOff>123825</xdr:rowOff>
    </xdr:from>
    <xdr:to>
      <xdr:col>4</xdr:col>
      <xdr:colOff>676275</xdr:colOff>
      <xdr:row>48</xdr:row>
      <xdr:rowOff>104775</xdr:rowOff>
    </xdr:to>
    <xdr:graphicFrame>
      <xdr:nvGraphicFramePr>
        <xdr:cNvPr id="10" name="グラフ 14"/>
        <xdr:cNvGraphicFramePr/>
      </xdr:nvGraphicFramePr>
      <xdr:xfrm>
        <a:off x="0" y="5676900"/>
        <a:ext cx="3876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29</xdr:row>
      <xdr:rowOff>123825</xdr:rowOff>
    </xdr:from>
    <xdr:to>
      <xdr:col>9</xdr:col>
      <xdr:colOff>142875</xdr:colOff>
      <xdr:row>37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410200" y="6477000"/>
          <a:ext cx="19526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改善効果：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を実施することにより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艶消え不良の低減ができた。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不良率：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％に低減</a:t>
          </a:r>
        </a:p>
      </xdr:txBody>
    </xdr:sp>
    <xdr:clientData/>
  </xdr:twoCellAnchor>
  <xdr:twoCellAnchor>
    <xdr:from>
      <xdr:col>5</xdr:col>
      <xdr:colOff>266700</xdr:colOff>
      <xdr:row>29</xdr:row>
      <xdr:rowOff>57150</xdr:rowOff>
    </xdr:from>
    <xdr:to>
      <xdr:col>6</xdr:col>
      <xdr:colOff>476250</xdr:colOff>
      <xdr:row>36</xdr:row>
      <xdr:rowOff>123825</xdr:rowOff>
    </xdr:to>
    <xdr:sp>
      <xdr:nvSpPr>
        <xdr:cNvPr id="12" name="AutoShape 18"/>
        <xdr:cNvSpPr>
          <a:spLocks/>
        </xdr:cNvSpPr>
      </xdr:nvSpPr>
      <xdr:spPr>
        <a:xfrm>
          <a:off x="4191000" y="6362700"/>
          <a:ext cx="504825" cy="1381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47625</xdr:rowOff>
    </xdr:from>
    <xdr:to>
      <xdr:col>6</xdr:col>
      <xdr:colOff>1076325</xdr:colOff>
      <xdr:row>29</xdr:row>
      <xdr:rowOff>57150</xdr:rowOff>
    </xdr:to>
    <xdr:sp>
      <xdr:nvSpPr>
        <xdr:cNvPr id="13" name="Line 20"/>
        <xdr:cNvSpPr>
          <a:spLocks/>
        </xdr:cNvSpPr>
      </xdr:nvSpPr>
      <xdr:spPr>
        <a:xfrm>
          <a:off x="2286000" y="6353175"/>
          <a:ext cx="300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9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4.50390625" style="1" customWidth="1"/>
    <col min="2" max="2" width="13.125" style="1" customWidth="1"/>
    <col min="3" max="3" width="8.875" style="1" customWidth="1"/>
    <col min="4" max="4" width="16.75390625" style="1" customWidth="1"/>
    <col min="5" max="5" width="13.75390625" style="1" customWidth="1"/>
    <col min="6" max="6" width="13.625" style="1" customWidth="1"/>
    <col min="7" max="7" width="17.625" style="1" customWidth="1"/>
    <col min="8" max="8" width="17.875" style="1" customWidth="1"/>
    <col min="9" max="9" width="14.00390625" style="1" customWidth="1"/>
    <col min="10" max="16384" width="8.875" style="1" customWidth="1"/>
  </cols>
  <sheetData>
    <row r="2" spans="3:4" ht="23.25" customHeight="1">
      <c r="C2" s="2" t="s">
        <v>13</v>
      </c>
      <c r="D2" s="3" t="s">
        <v>14</v>
      </c>
    </row>
    <row r="4" spans="2:6" ht="17.25">
      <c r="B4" s="1" t="s">
        <v>15</v>
      </c>
      <c r="C4" s="1" t="s">
        <v>42</v>
      </c>
      <c r="F4" s="1" t="s">
        <v>18</v>
      </c>
    </row>
    <row r="5" ht="17.25">
      <c r="B5" s="1" t="s">
        <v>16</v>
      </c>
    </row>
    <row r="6" ht="17.25">
      <c r="B6" s="1" t="s">
        <v>17</v>
      </c>
    </row>
    <row r="7" ht="15.75" customHeight="1"/>
    <row r="8" spans="2:3" ht="15.75" customHeight="1">
      <c r="B8" s="4"/>
      <c r="C8" s="4"/>
    </row>
    <row r="9" ht="15" customHeight="1" thickBot="1">
      <c r="I9" s="1" t="s">
        <v>12</v>
      </c>
    </row>
    <row r="10" spans="1:9" ht="27" customHeight="1">
      <c r="A10" s="5" t="s">
        <v>9</v>
      </c>
      <c r="B10" s="6" t="s">
        <v>0</v>
      </c>
      <c r="C10" s="6" t="s">
        <v>8</v>
      </c>
      <c r="D10" s="7" t="s">
        <v>11</v>
      </c>
      <c r="I10" s="8" t="s">
        <v>11</v>
      </c>
    </row>
    <row r="11" spans="1:9" ht="17.25">
      <c r="A11" s="9">
        <v>1</v>
      </c>
      <c r="B11" s="10" t="s">
        <v>1</v>
      </c>
      <c r="C11" s="10">
        <v>90</v>
      </c>
      <c r="D11" s="11">
        <f>C11/$C$21</f>
        <v>0.35294117647058826</v>
      </c>
      <c r="I11" s="12">
        <v>0</v>
      </c>
    </row>
    <row r="12" spans="1:9" ht="17.25">
      <c r="A12" s="13">
        <f>A11+1</f>
        <v>2</v>
      </c>
      <c r="B12" s="14" t="s">
        <v>2</v>
      </c>
      <c r="C12" s="14">
        <v>68</v>
      </c>
      <c r="D12" s="15">
        <f aca="true" t="shared" si="0" ref="D12:D20">C12/$C$21+D11</f>
        <v>0.6196078431372549</v>
      </c>
      <c r="I12" s="12">
        <f aca="true" t="shared" si="1" ref="I12:I21">D11</f>
        <v>0.35294117647058826</v>
      </c>
    </row>
    <row r="13" spans="1:9" ht="17.25">
      <c r="A13" s="9">
        <f aca="true" t="shared" si="2" ref="A13:A20">A12+1</f>
        <v>3</v>
      </c>
      <c r="B13" s="10" t="s">
        <v>3</v>
      </c>
      <c r="C13" s="10">
        <v>51</v>
      </c>
      <c r="D13" s="11">
        <f t="shared" si="0"/>
        <v>0.8196078431372549</v>
      </c>
      <c r="I13" s="12">
        <f t="shared" si="1"/>
        <v>0.6196078431372549</v>
      </c>
    </row>
    <row r="14" spans="1:9" ht="17.25">
      <c r="A14" s="9">
        <f t="shared" si="2"/>
        <v>4</v>
      </c>
      <c r="B14" s="10" t="s">
        <v>4</v>
      </c>
      <c r="C14" s="10">
        <v>23</v>
      </c>
      <c r="D14" s="11">
        <f t="shared" si="0"/>
        <v>0.9098039215686274</v>
      </c>
      <c r="I14" s="12">
        <f t="shared" si="1"/>
        <v>0.8196078431372549</v>
      </c>
    </row>
    <row r="15" spans="1:9" ht="17.25">
      <c r="A15" s="9">
        <f t="shared" si="2"/>
        <v>5</v>
      </c>
      <c r="B15" s="10" t="s">
        <v>5</v>
      </c>
      <c r="C15" s="10">
        <v>17</v>
      </c>
      <c r="D15" s="11">
        <f t="shared" si="0"/>
        <v>0.9764705882352941</v>
      </c>
      <c r="I15" s="12">
        <f t="shared" si="1"/>
        <v>0.9098039215686274</v>
      </c>
    </row>
    <row r="16" spans="1:9" ht="17.25">
      <c r="A16" s="9">
        <f t="shared" si="2"/>
        <v>6</v>
      </c>
      <c r="B16" s="10" t="s">
        <v>7</v>
      </c>
      <c r="C16" s="10">
        <v>4</v>
      </c>
      <c r="D16" s="11">
        <f>C16/$C$21+D15</f>
        <v>0.9921568627450981</v>
      </c>
      <c r="I16" s="12">
        <f t="shared" si="1"/>
        <v>0.9764705882352941</v>
      </c>
    </row>
    <row r="17" spans="1:9" ht="17.25">
      <c r="A17" s="9">
        <f t="shared" si="2"/>
        <v>7</v>
      </c>
      <c r="B17" s="10" t="s">
        <v>6</v>
      </c>
      <c r="C17" s="10">
        <v>2</v>
      </c>
      <c r="D17" s="11">
        <f>C17/$C$21+D16</f>
        <v>1</v>
      </c>
      <c r="I17" s="12">
        <f t="shared" si="1"/>
        <v>0.9921568627450981</v>
      </c>
    </row>
    <row r="18" spans="1:9" ht="17.25">
      <c r="A18" s="9">
        <f t="shared" si="2"/>
        <v>8</v>
      </c>
      <c r="B18" s="10"/>
      <c r="C18" s="10"/>
      <c r="D18" s="11">
        <f>C18/$C$21+D17</f>
        <v>1</v>
      </c>
      <c r="I18" s="12">
        <f t="shared" si="1"/>
        <v>1</v>
      </c>
    </row>
    <row r="19" spans="1:9" ht="17.25">
      <c r="A19" s="9">
        <f t="shared" si="2"/>
        <v>9</v>
      </c>
      <c r="B19" s="16"/>
      <c r="C19" s="16"/>
      <c r="D19" s="11">
        <f t="shared" si="0"/>
        <v>1</v>
      </c>
      <c r="I19" s="12">
        <f t="shared" si="1"/>
        <v>1</v>
      </c>
    </row>
    <row r="20" spans="1:9" ht="18" thickBot="1">
      <c r="A20" s="17">
        <f t="shared" si="2"/>
        <v>10</v>
      </c>
      <c r="B20" s="18"/>
      <c r="C20" s="18"/>
      <c r="D20" s="19">
        <f t="shared" si="0"/>
        <v>1</v>
      </c>
      <c r="I20" s="12">
        <f t="shared" si="1"/>
        <v>1</v>
      </c>
    </row>
    <row r="21" spans="1:9" ht="18" thickBot="1">
      <c r="A21" s="20"/>
      <c r="B21" s="21" t="s">
        <v>10</v>
      </c>
      <c r="C21" s="21">
        <f>SUM(C11:C20)</f>
        <v>255</v>
      </c>
      <c r="D21" s="22"/>
      <c r="I21" s="12">
        <f t="shared" si="1"/>
        <v>1</v>
      </c>
    </row>
    <row r="49" ht="18" thickBot="1"/>
    <row r="50" spans="1:7" ht="17.25">
      <c r="A50" s="23" t="s">
        <v>19</v>
      </c>
      <c r="B50" s="24"/>
      <c r="C50" s="24"/>
      <c r="D50" s="24"/>
      <c r="E50" s="24"/>
      <c r="F50" s="24"/>
      <c r="G50" s="25"/>
    </row>
    <row r="51" spans="1:7" ht="17.25">
      <c r="A51" s="26"/>
      <c r="B51" s="27"/>
      <c r="C51" s="27"/>
      <c r="D51" s="27"/>
      <c r="E51" s="27"/>
      <c r="F51" s="27"/>
      <c r="G51" s="28"/>
    </row>
    <row r="52" spans="1:7" ht="17.25">
      <c r="A52" s="26"/>
      <c r="B52" s="27"/>
      <c r="C52" s="27"/>
      <c r="D52" s="27"/>
      <c r="E52" s="27"/>
      <c r="F52" s="27"/>
      <c r="G52" s="28"/>
    </row>
    <row r="53" spans="1:7" ht="17.25">
      <c r="A53" s="26"/>
      <c r="B53" s="27"/>
      <c r="C53" s="27"/>
      <c r="D53" s="27"/>
      <c r="E53" s="27"/>
      <c r="F53" s="27"/>
      <c r="G53" s="28"/>
    </row>
    <row r="54" spans="1:7" ht="17.25">
      <c r="A54" s="26"/>
      <c r="B54" s="27"/>
      <c r="C54" s="27"/>
      <c r="D54" s="27"/>
      <c r="E54" s="27"/>
      <c r="F54" s="27"/>
      <c r="G54" s="28"/>
    </row>
    <row r="55" spans="1:7" ht="17.25">
      <c r="A55" s="26"/>
      <c r="B55" s="27"/>
      <c r="C55" s="27"/>
      <c r="D55" s="27"/>
      <c r="E55" s="27"/>
      <c r="F55" s="27"/>
      <c r="G55" s="28"/>
    </row>
    <row r="56" spans="1:7" ht="17.25">
      <c r="A56" s="26"/>
      <c r="B56" s="27"/>
      <c r="C56" s="27"/>
      <c r="D56" s="27"/>
      <c r="E56" s="27"/>
      <c r="F56" s="27"/>
      <c r="G56" s="28"/>
    </row>
    <row r="57" spans="1:7" ht="17.25">
      <c r="A57" s="26"/>
      <c r="B57" s="27"/>
      <c r="C57" s="27"/>
      <c r="D57" s="27"/>
      <c r="E57" s="27"/>
      <c r="F57" s="27"/>
      <c r="G57" s="28"/>
    </row>
    <row r="58" spans="1:7" ht="17.25">
      <c r="A58" s="26"/>
      <c r="B58" s="27"/>
      <c r="C58" s="27"/>
      <c r="D58" s="27"/>
      <c r="E58" s="27"/>
      <c r="F58" s="27"/>
      <c r="G58" s="28"/>
    </row>
    <row r="59" spans="1:7" ht="18" thickBot="1">
      <c r="A59" s="29"/>
      <c r="B59" s="30"/>
      <c r="C59" s="30"/>
      <c r="D59" s="30"/>
      <c r="E59" s="30"/>
      <c r="F59" s="30"/>
      <c r="G59" s="31"/>
    </row>
  </sheetData>
  <sheetProtection/>
  <printOptions/>
  <pageMargins left="0.6" right="0.23" top="0.41" bottom="0.52" header="0.17" footer="0.24"/>
  <pageSetup orientation="portrait" paperSize="9" r:id="rId2"/>
  <headerFooter alignWithMargins="0">
    <oddHeader>&amp;L&amp;D&amp;F</oddHeader>
    <oddFooter>&amp;R○○電器（株）○○工場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L60"/>
  <sheetViews>
    <sheetView zoomScale="70" zoomScaleNormal="70" zoomScalePageLayoutView="0" workbookViewId="0" topLeftCell="A25">
      <selection activeCell="R44" sqref="R44"/>
    </sheetView>
  </sheetViews>
  <sheetFormatPr defaultColWidth="9.00390625" defaultRowHeight="13.5"/>
  <cols>
    <col min="1" max="1" width="4.50390625" style="1" customWidth="1"/>
    <col min="2" max="2" width="15.50390625" style="1" customWidth="1"/>
    <col min="3" max="3" width="8.875" style="1" customWidth="1"/>
    <col min="4" max="4" width="13.125" style="1" customWidth="1"/>
    <col min="5" max="5" width="9.50390625" style="1" customWidth="1"/>
    <col min="6" max="6" width="3.875" style="1" customWidth="1"/>
    <col min="7" max="7" width="15.25390625" style="1" customWidth="1"/>
    <col min="8" max="8" width="10.75390625" style="1" customWidth="1"/>
    <col min="9" max="9" width="13.375" style="1" customWidth="1"/>
    <col min="10" max="10" width="5.375" style="1" customWidth="1"/>
    <col min="11" max="11" width="10.125" style="1" customWidth="1"/>
    <col min="12" max="16384" width="8.875" style="1" customWidth="1"/>
  </cols>
  <sheetData>
    <row r="2" spans="3:5" ht="23.25" customHeight="1">
      <c r="C2" s="2" t="s">
        <v>13</v>
      </c>
      <c r="D2" s="3" t="s">
        <v>35</v>
      </c>
      <c r="E2" s="3"/>
    </row>
    <row r="4" spans="2:9" ht="17.25">
      <c r="B4" s="1" t="s">
        <v>15</v>
      </c>
      <c r="C4" s="1" t="s">
        <v>36</v>
      </c>
      <c r="I4" s="1" t="s">
        <v>18</v>
      </c>
    </row>
    <row r="5" ht="17.25">
      <c r="B5" s="1" t="s">
        <v>16</v>
      </c>
    </row>
    <row r="6" ht="17.25">
      <c r="B6" s="1" t="s">
        <v>17</v>
      </c>
    </row>
    <row r="7" ht="15.75" customHeight="1" thickBot="1"/>
    <row r="8" spans="1:9" ht="15.75" customHeight="1">
      <c r="A8" s="23"/>
      <c r="B8" s="32"/>
      <c r="C8" s="32"/>
      <c r="D8" s="25"/>
      <c r="F8" s="23"/>
      <c r="G8" s="24"/>
      <c r="H8" s="24"/>
      <c r="I8" s="25"/>
    </row>
    <row r="9" spans="1:12" ht="15.75" customHeight="1" thickBot="1">
      <c r="A9" s="29"/>
      <c r="B9" s="33"/>
      <c r="C9" s="33"/>
      <c r="D9" s="34" t="s">
        <v>34</v>
      </c>
      <c r="F9" s="29"/>
      <c r="G9" s="30"/>
      <c r="H9" s="30"/>
      <c r="I9" s="34" t="s">
        <v>33</v>
      </c>
      <c r="K9" s="1" t="s">
        <v>21</v>
      </c>
      <c r="L9" s="1" t="s">
        <v>32</v>
      </c>
    </row>
    <row r="10" spans="1:12" ht="20.25" customHeight="1" thickBot="1">
      <c r="A10" s="44" t="s">
        <v>21</v>
      </c>
      <c r="B10" s="45"/>
      <c r="C10" s="45"/>
      <c r="D10" s="46"/>
      <c r="F10" s="44" t="s">
        <v>22</v>
      </c>
      <c r="G10" s="45"/>
      <c r="H10" s="45"/>
      <c r="I10" s="46"/>
      <c r="K10" s="35" t="s">
        <v>12</v>
      </c>
      <c r="L10" s="35" t="s">
        <v>12</v>
      </c>
    </row>
    <row r="11" spans="1:12" ht="27" customHeight="1">
      <c r="A11" s="5" t="s">
        <v>9</v>
      </c>
      <c r="B11" s="6" t="s">
        <v>0</v>
      </c>
      <c r="C11" s="6" t="s">
        <v>8</v>
      </c>
      <c r="D11" s="36" t="s">
        <v>20</v>
      </c>
      <c r="E11" s="37"/>
      <c r="F11" s="5" t="s">
        <v>9</v>
      </c>
      <c r="G11" s="6" t="s">
        <v>0</v>
      </c>
      <c r="H11" s="6" t="s">
        <v>8</v>
      </c>
      <c r="I11" s="36" t="s">
        <v>20</v>
      </c>
      <c r="J11" s="37"/>
      <c r="K11" s="38" t="s">
        <v>11</v>
      </c>
      <c r="L11" s="38" t="s">
        <v>11</v>
      </c>
    </row>
    <row r="12" spans="1:12" ht="17.25">
      <c r="A12" s="9">
        <v>1</v>
      </c>
      <c r="B12" s="10" t="s">
        <v>24</v>
      </c>
      <c r="C12" s="10">
        <v>40</v>
      </c>
      <c r="D12" s="11">
        <f>C12/$C$22</f>
        <v>0.24242424242424243</v>
      </c>
      <c r="E12" s="39"/>
      <c r="F12" s="9">
        <v>1</v>
      </c>
      <c r="G12" s="10" t="s">
        <v>23</v>
      </c>
      <c r="H12" s="10">
        <v>30</v>
      </c>
      <c r="I12" s="11">
        <f>H12/$H$22</f>
        <v>0.3</v>
      </c>
      <c r="J12" s="39"/>
      <c r="K12" s="12">
        <v>0</v>
      </c>
      <c r="L12" s="12">
        <v>0</v>
      </c>
    </row>
    <row r="13" spans="1:12" ht="17.25">
      <c r="A13" s="13">
        <f aca="true" t="shared" si="0" ref="A13:A21">A12+1</f>
        <v>2</v>
      </c>
      <c r="B13" s="14" t="s">
        <v>23</v>
      </c>
      <c r="C13" s="14">
        <v>30</v>
      </c>
      <c r="D13" s="15">
        <f>C13/$C$22</f>
        <v>0.18181818181818182</v>
      </c>
      <c r="E13" s="39"/>
      <c r="F13" s="13">
        <f aca="true" t="shared" si="1" ref="F13:F21">F12+1</f>
        <v>2</v>
      </c>
      <c r="G13" s="14" t="s">
        <v>24</v>
      </c>
      <c r="H13" s="14">
        <v>20</v>
      </c>
      <c r="I13" s="15">
        <f aca="true" t="shared" si="2" ref="I13:I21">H13/$H$22</f>
        <v>0.2</v>
      </c>
      <c r="J13" s="39"/>
      <c r="K13" s="12">
        <f>D12</f>
        <v>0.24242424242424243</v>
      </c>
      <c r="L13" s="40">
        <f>I12</f>
        <v>0.3</v>
      </c>
    </row>
    <row r="14" spans="1:12" ht="17.25">
      <c r="A14" s="9">
        <f t="shared" si="0"/>
        <v>3</v>
      </c>
      <c r="B14" s="10" t="s">
        <v>25</v>
      </c>
      <c r="C14" s="10">
        <v>30</v>
      </c>
      <c r="D14" s="11">
        <f aca="true" t="shared" si="3" ref="D14:D21">C14/$C$22</f>
        <v>0.18181818181818182</v>
      </c>
      <c r="E14" s="39"/>
      <c r="F14" s="9">
        <f t="shared" si="1"/>
        <v>3</v>
      </c>
      <c r="G14" s="10" t="s">
        <v>25</v>
      </c>
      <c r="H14" s="10">
        <v>15</v>
      </c>
      <c r="I14" s="11">
        <f t="shared" si="2"/>
        <v>0.15</v>
      </c>
      <c r="J14" s="39"/>
      <c r="K14" s="12">
        <f>D13+K13</f>
        <v>0.42424242424242425</v>
      </c>
      <c r="L14" s="40">
        <f>I13+L13</f>
        <v>0.5</v>
      </c>
    </row>
    <row r="15" spans="1:12" ht="17.25">
      <c r="A15" s="9">
        <f t="shared" si="0"/>
        <v>4</v>
      </c>
      <c r="B15" s="10" t="s">
        <v>26</v>
      </c>
      <c r="C15" s="10">
        <v>20</v>
      </c>
      <c r="D15" s="11">
        <f t="shared" si="3"/>
        <v>0.12121212121212122</v>
      </c>
      <c r="E15" s="39"/>
      <c r="F15" s="9">
        <f t="shared" si="1"/>
        <v>4</v>
      </c>
      <c r="G15" s="10" t="s">
        <v>26</v>
      </c>
      <c r="H15" s="10">
        <v>10</v>
      </c>
      <c r="I15" s="11">
        <f t="shared" si="2"/>
        <v>0.1</v>
      </c>
      <c r="J15" s="39"/>
      <c r="K15" s="12">
        <f aca="true" t="shared" si="4" ref="K15:K22">D14+K14</f>
        <v>0.6060606060606061</v>
      </c>
      <c r="L15" s="40">
        <f aca="true" t="shared" si="5" ref="L15:L22">I14+L14</f>
        <v>0.65</v>
      </c>
    </row>
    <row r="16" spans="1:12" ht="17.25">
      <c r="A16" s="9">
        <f t="shared" si="0"/>
        <v>5</v>
      </c>
      <c r="B16" s="10" t="s">
        <v>27</v>
      </c>
      <c r="C16" s="10">
        <v>15</v>
      </c>
      <c r="D16" s="11">
        <f t="shared" si="3"/>
        <v>0.09090909090909091</v>
      </c>
      <c r="E16" s="39"/>
      <c r="F16" s="9">
        <f t="shared" si="1"/>
        <v>5</v>
      </c>
      <c r="G16" s="41" t="s">
        <v>31</v>
      </c>
      <c r="H16" s="42">
        <v>10</v>
      </c>
      <c r="I16" s="11">
        <f t="shared" si="2"/>
        <v>0.1</v>
      </c>
      <c r="J16" s="39"/>
      <c r="K16" s="12">
        <f t="shared" si="4"/>
        <v>0.7272727272727273</v>
      </c>
      <c r="L16" s="40">
        <f t="shared" si="5"/>
        <v>0.75</v>
      </c>
    </row>
    <row r="17" spans="1:12" ht="17.25">
      <c r="A17" s="9">
        <f t="shared" si="0"/>
        <v>6</v>
      </c>
      <c r="B17" s="10" t="s">
        <v>7</v>
      </c>
      <c r="C17" s="10">
        <v>15</v>
      </c>
      <c r="D17" s="11">
        <f t="shared" si="3"/>
        <v>0.09090909090909091</v>
      </c>
      <c r="E17" s="39"/>
      <c r="F17" s="9">
        <f t="shared" si="1"/>
        <v>6</v>
      </c>
      <c r="G17" s="10" t="s">
        <v>30</v>
      </c>
      <c r="H17" s="10">
        <v>6</v>
      </c>
      <c r="I17" s="11">
        <f t="shared" si="2"/>
        <v>0.06</v>
      </c>
      <c r="J17" s="39"/>
      <c r="K17" s="12">
        <f t="shared" si="4"/>
        <v>0.8181818181818182</v>
      </c>
      <c r="L17" s="40">
        <f t="shared" si="5"/>
        <v>0.85</v>
      </c>
    </row>
    <row r="18" spans="1:12" ht="17.25">
      <c r="A18" s="9">
        <f t="shared" si="0"/>
        <v>7</v>
      </c>
      <c r="B18" s="10" t="s">
        <v>28</v>
      </c>
      <c r="C18" s="10">
        <v>10</v>
      </c>
      <c r="D18" s="11">
        <f t="shared" si="3"/>
        <v>0.06060606060606061</v>
      </c>
      <c r="E18" s="39"/>
      <c r="F18" s="9">
        <f t="shared" si="1"/>
        <v>7</v>
      </c>
      <c r="G18" s="10" t="s">
        <v>7</v>
      </c>
      <c r="H18" s="10">
        <v>5</v>
      </c>
      <c r="I18" s="11">
        <f t="shared" si="2"/>
        <v>0.05</v>
      </c>
      <c r="J18" s="39"/>
      <c r="K18" s="12">
        <f t="shared" si="4"/>
        <v>0.9090909090909092</v>
      </c>
      <c r="L18" s="40">
        <f t="shared" si="5"/>
        <v>0.9099999999999999</v>
      </c>
    </row>
    <row r="19" spans="1:12" ht="17.25">
      <c r="A19" s="9">
        <f t="shared" si="0"/>
        <v>8</v>
      </c>
      <c r="B19" s="10" t="s">
        <v>29</v>
      </c>
      <c r="C19" s="10">
        <v>5</v>
      </c>
      <c r="D19" s="11">
        <f t="shared" si="3"/>
        <v>0.030303030303030304</v>
      </c>
      <c r="E19" s="39"/>
      <c r="F19" s="9">
        <f t="shared" si="1"/>
        <v>8</v>
      </c>
      <c r="G19" s="10" t="s">
        <v>28</v>
      </c>
      <c r="H19" s="10">
        <v>4</v>
      </c>
      <c r="I19" s="11">
        <f t="shared" si="2"/>
        <v>0.04</v>
      </c>
      <c r="J19" s="39"/>
      <c r="K19" s="12">
        <f t="shared" si="4"/>
        <v>0.9696969696969697</v>
      </c>
      <c r="L19" s="40">
        <f t="shared" si="5"/>
        <v>0.96</v>
      </c>
    </row>
    <row r="20" spans="1:12" ht="17.25">
      <c r="A20" s="9">
        <f t="shared" si="0"/>
        <v>9</v>
      </c>
      <c r="B20" s="16"/>
      <c r="C20" s="16"/>
      <c r="D20" s="11">
        <f t="shared" si="3"/>
        <v>0</v>
      </c>
      <c r="E20" s="39"/>
      <c r="F20" s="9">
        <f t="shared" si="1"/>
        <v>9</v>
      </c>
      <c r="G20" s="10"/>
      <c r="H20" s="10"/>
      <c r="I20" s="11">
        <f t="shared" si="2"/>
        <v>0</v>
      </c>
      <c r="J20" s="39"/>
      <c r="K20" s="12">
        <f t="shared" si="4"/>
        <v>1</v>
      </c>
      <c r="L20" s="40">
        <f t="shared" si="5"/>
        <v>1</v>
      </c>
    </row>
    <row r="21" spans="1:12" ht="18" thickBot="1">
      <c r="A21" s="17">
        <f t="shared" si="0"/>
        <v>10</v>
      </c>
      <c r="B21" s="18"/>
      <c r="C21" s="18"/>
      <c r="D21" s="19">
        <f t="shared" si="3"/>
        <v>0</v>
      </c>
      <c r="E21" s="39"/>
      <c r="F21" s="17">
        <f t="shared" si="1"/>
        <v>10</v>
      </c>
      <c r="G21" s="18"/>
      <c r="H21" s="18"/>
      <c r="I21" s="19">
        <f t="shared" si="2"/>
        <v>0</v>
      </c>
      <c r="J21" s="39"/>
      <c r="K21" s="12">
        <f t="shared" si="4"/>
        <v>1</v>
      </c>
      <c r="L21" s="40">
        <f t="shared" si="5"/>
        <v>1</v>
      </c>
    </row>
    <row r="22" spans="1:12" ht="18" thickBot="1">
      <c r="A22" s="20"/>
      <c r="B22" s="21"/>
      <c r="C22" s="21">
        <f>SUM(C12:C21)</f>
        <v>165</v>
      </c>
      <c r="D22" s="22">
        <f>SUM(D12:D21)</f>
        <v>1</v>
      </c>
      <c r="E22" s="43"/>
      <c r="F22" s="20"/>
      <c r="G22" s="21" t="s">
        <v>10</v>
      </c>
      <c r="H22" s="21">
        <f>SUM(H12:H21)</f>
        <v>100</v>
      </c>
      <c r="I22" s="22">
        <f>SUM(I12:I21)</f>
        <v>1</v>
      </c>
      <c r="J22" s="43"/>
      <c r="K22" s="12">
        <f t="shared" si="4"/>
        <v>1</v>
      </c>
      <c r="L22" s="40">
        <f t="shared" si="5"/>
        <v>1</v>
      </c>
    </row>
    <row r="23" ht="17.25">
      <c r="K23" s="12"/>
    </row>
    <row r="50" ht="18" thickBot="1"/>
    <row r="51" spans="1:10" ht="17.25">
      <c r="A51" s="23" t="s">
        <v>40</v>
      </c>
      <c r="B51" s="24"/>
      <c r="C51" s="24"/>
      <c r="D51" s="24"/>
      <c r="E51" s="24"/>
      <c r="F51" s="24"/>
      <c r="G51" s="24"/>
      <c r="H51" s="24"/>
      <c r="I51" s="24"/>
      <c r="J51" s="25"/>
    </row>
    <row r="52" spans="1:10" ht="17.25">
      <c r="A52" s="26"/>
      <c r="B52" s="27" t="s">
        <v>37</v>
      </c>
      <c r="C52" s="27"/>
      <c r="D52" s="27"/>
      <c r="E52" s="27"/>
      <c r="F52" s="27"/>
      <c r="G52" s="27" t="s">
        <v>38</v>
      </c>
      <c r="H52" s="27"/>
      <c r="I52" s="27"/>
      <c r="J52" s="28"/>
    </row>
    <row r="53" spans="1:10" ht="17.25">
      <c r="A53" s="26"/>
      <c r="B53" s="27"/>
      <c r="C53" s="27"/>
      <c r="D53" s="27"/>
      <c r="E53" s="27"/>
      <c r="F53" s="27"/>
      <c r="G53" s="27"/>
      <c r="H53" s="27"/>
      <c r="I53" s="27"/>
      <c r="J53" s="28"/>
    </row>
    <row r="54" spans="1:10" ht="17.25">
      <c r="A54" s="26"/>
      <c r="B54" s="27"/>
      <c r="C54" s="27"/>
      <c r="D54" s="27"/>
      <c r="E54" s="27"/>
      <c r="F54" s="27"/>
      <c r="G54" s="27"/>
      <c r="H54" s="27"/>
      <c r="I54" s="27"/>
      <c r="J54" s="28"/>
    </row>
    <row r="55" spans="1:10" ht="17.25">
      <c r="A55" s="26"/>
      <c r="B55" s="27"/>
      <c r="C55" s="27"/>
      <c r="D55" s="27"/>
      <c r="E55" s="27"/>
      <c r="F55" s="27"/>
      <c r="G55" s="27"/>
      <c r="H55" s="27"/>
      <c r="I55" s="27"/>
      <c r="J55" s="28"/>
    </row>
    <row r="56" spans="1:10" ht="17.25">
      <c r="A56" s="26" t="s">
        <v>39</v>
      </c>
      <c r="B56" s="27"/>
      <c r="C56" s="27"/>
      <c r="D56" s="27"/>
      <c r="E56" s="27"/>
      <c r="F56" s="27"/>
      <c r="G56" s="27"/>
      <c r="H56" s="27"/>
      <c r="I56" s="27"/>
      <c r="J56" s="28"/>
    </row>
    <row r="57" spans="1:10" ht="17.25">
      <c r="A57" s="26"/>
      <c r="B57" s="27" t="s">
        <v>41</v>
      </c>
      <c r="C57" s="27"/>
      <c r="D57" s="27"/>
      <c r="E57" s="27"/>
      <c r="F57" s="27"/>
      <c r="G57" s="27"/>
      <c r="H57" s="27"/>
      <c r="I57" s="27"/>
      <c r="J57" s="28"/>
    </row>
    <row r="58" spans="1:10" ht="17.25">
      <c r="A58" s="26"/>
      <c r="B58" s="27"/>
      <c r="C58" s="27"/>
      <c r="D58" s="27"/>
      <c r="E58" s="27"/>
      <c r="F58" s="27"/>
      <c r="G58" s="27"/>
      <c r="H58" s="27"/>
      <c r="I58" s="27"/>
      <c r="J58" s="28"/>
    </row>
    <row r="59" spans="1:10" ht="17.25">
      <c r="A59" s="26"/>
      <c r="B59" s="27"/>
      <c r="C59" s="27"/>
      <c r="D59" s="27"/>
      <c r="E59" s="27"/>
      <c r="F59" s="27"/>
      <c r="G59" s="27"/>
      <c r="H59" s="27"/>
      <c r="I59" s="27"/>
      <c r="J59" s="28"/>
    </row>
    <row r="60" spans="1:10" ht="18" thickBot="1">
      <c r="A60" s="29"/>
      <c r="B60" s="30"/>
      <c r="C60" s="30"/>
      <c r="D60" s="30"/>
      <c r="E60" s="30"/>
      <c r="F60" s="30"/>
      <c r="G60" s="30"/>
      <c r="H60" s="30"/>
      <c r="I60" s="30"/>
      <c r="J60" s="31"/>
    </row>
  </sheetData>
  <sheetProtection/>
  <mergeCells count="2">
    <mergeCell ref="A10:D10"/>
    <mergeCell ref="F10:I10"/>
  </mergeCells>
  <printOptions/>
  <pageMargins left="0.14" right="0.13" top="0.41" bottom="0.52" header="0.17" footer="0.24"/>
  <pageSetup orientation="portrait" paperSize="9" r:id="rId2"/>
  <headerFooter alignWithMargins="0">
    <oddHeader>&amp;L&amp;8&amp;D&amp;F</oddHeader>
    <oddFooter>&amp;R○○電器（株）○○工場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OYAJI</dc:creator>
  <cp:keywords/>
  <dc:description/>
  <cp:lastModifiedBy>OYAJI</cp:lastModifiedBy>
  <cp:lastPrinted>2016-06-09T20:23:49Z</cp:lastPrinted>
  <dcterms:created xsi:type="dcterms:W3CDTF">2002-12-25T07:14:51Z</dcterms:created>
  <dcterms:modified xsi:type="dcterms:W3CDTF">2016-06-09T21:07:04Z</dcterms:modified>
  <cp:category/>
  <cp:version/>
  <cp:contentType/>
  <cp:contentStatus/>
</cp:coreProperties>
</file>